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20" yWindow="-120" windowWidth="29040" windowHeight="15720" activeTab="1"/>
  </bookViews>
  <sheets>
    <sheet name="itiner" sheetId="12" r:id="rId1"/>
    <sheet name="BFTC  " sheetId="10" r:id="rId2"/>
  </sheets>
  <externalReferences>
    <externalReference r:id="rId3"/>
  </externalReferences>
  <definedNames>
    <definedName name="A">DATE(YEAR([1]!Loan_Start),MONTH([1]!Loan_Start)+Payment_Number,DAY([1]!Loan_Start))</definedName>
    <definedName name="Beg_Bal" localSheetId="1">#REF!</definedName>
    <definedName name="Beg_Bal" localSheetId="0">#REF!</definedName>
    <definedName name="Beg_Bal">#REF!</definedName>
    <definedName name="Data" localSheetId="1">#REF!</definedName>
    <definedName name="Data" localSheetId="0">#REF!</definedName>
    <definedName name="Data">#REF!</definedName>
    <definedName name="End_Bal" localSheetId="1">#REF!</definedName>
    <definedName name="End_Bal" localSheetId="0">#REF!</definedName>
    <definedName name="End_Bal">#REF!</definedName>
    <definedName name="Extra_Pay" localSheetId="1">#REF!</definedName>
    <definedName name="Extra_Pay" localSheetId="0">#REF!</definedName>
    <definedName name="Extra_Pay">#REF!</definedName>
    <definedName name="Full_Print" localSheetId="1">#REF!</definedName>
    <definedName name="Full_Print" localSheetId="0">#REF!</definedName>
    <definedName name="Full_Print">#REF!</definedName>
    <definedName name="Header_Row" localSheetId="1">ROW(#REF!)</definedName>
    <definedName name="Header_Row" localSheetId="0">ROW(#REF!)</definedName>
    <definedName name="Header_Row">ROW(#REF!)</definedName>
    <definedName name="Int" localSheetId="1">#REF!</definedName>
    <definedName name="Int" localSheetId="0">#REF!</definedName>
    <definedName name="Int">#REF!</definedName>
    <definedName name="Interest_Rate" localSheetId="1">#REF!</definedName>
    <definedName name="Interest_Rate" localSheetId="0">#REF!</definedName>
    <definedName name="Interest_Rate">#REF!</definedName>
    <definedName name="İLYASHACI" localSheetId="1">DATE(YEAR('BFTC  '!Loan_Start),MONTH('BFTC  '!Loan_Start)+Payment_Number,DAY('BFTC  '!Loan_Start))</definedName>
    <definedName name="İLYASHACI" localSheetId="0">DATE(YEAR(itiner!Loan_Start),MONTH(itiner!Loan_Start)+Payment_Number,DAY(itiner!Loan_Start))</definedName>
    <definedName name="İLYASHACI">DATE(YEAR('BFTC  '!Loan_Start),MONTH('BFTC  '!Loan_Start)+Payment_Number,DAY('BFTC  '!Loan_Start))</definedName>
    <definedName name="Last_Row" localSheetId="1">IF('BFTC  '!Values_Entered,'BFTC  '!Header_Row+'BFTC  '!Number_of_Payments,'BFTC  '!Header_Row)</definedName>
    <definedName name="Last_Row" localSheetId="0">IF(itiner!Values_Entered,itiner!Header_Row+itiner!Number_of_Payments,itiner!Header_Row)</definedName>
    <definedName name="Last_Row">IF('BFTC  '!Values_Entered,Header_Row+'BFTC  '!Number_of_Payments,Header_Row)</definedName>
    <definedName name="ll" localSheetId="1">OFFSET('BFTC  '!Full_Print,0,0,'BFTC  '!Last_Row)</definedName>
    <definedName name="ll" localSheetId="0">OFFSET(itiner!Full_Print,0,0,itiner!Last_Row)</definedName>
    <definedName name="ll">OFFSET(Full_Print,0,0,Last_Row)</definedName>
    <definedName name="Loan_Amount" localSheetId="1">#REF!</definedName>
    <definedName name="Loan_Amount" localSheetId="0">#REF!</definedName>
    <definedName name="Loan_Amount">#REF!</definedName>
    <definedName name="Loan_Start" localSheetId="1">#REF!</definedName>
    <definedName name="Loan_Start" localSheetId="0">#REF!</definedName>
    <definedName name="Loan_Start">#REF!</definedName>
    <definedName name="Loan_Years" localSheetId="1">#REF!</definedName>
    <definedName name="Loan_Years" localSheetId="0">#REF!</definedName>
    <definedName name="Loan_Years">#REF!</definedName>
    <definedName name="Num_Pmt_Per_Year" localSheetId="1">#REF!</definedName>
    <definedName name="Num_Pmt_Per_Year" localSheetId="0">#REF!</definedName>
    <definedName name="Num_Pmt_Per_Year">#REF!</definedName>
    <definedName name="Number_of_Payments" localSheetId="1">MATCH(0.01,'BFTC  '!End_Bal,-1)+1</definedName>
    <definedName name="Number_of_Payments" localSheetId="0">MATCH(0.01,itiner!End_Bal,-1)+1</definedName>
    <definedName name="Number_of_Payments">MATCH(0.01,End_Bal,-1)+1</definedName>
    <definedName name="Pay_Date" localSheetId="1">#REF!</definedName>
    <definedName name="Pay_Date" localSheetId="0">#REF!</definedName>
    <definedName name="Pay_Date">#REF!</definedName>
    <definedName name="Pay_Num" localSheetId="1">#REF!</definedName>
    <definedName name="Pay_Num" localSheetId="0">#REF!</definedName>
    <definedName name="Pay_Num">#REF!</definedName>
    <definedName name="Payment_Date" localSheetId="1">DATE(YEAR('BFTC  '!Loan_Start),MONTH('BFTC  '!Loan_Start)+Payment_Number,DAY('BFTC  '!Loan_Start))</definedName>
    <definedName name="Payment_Date" localSheetId="0">DATE(YEAR(itiner!Loan_Start),MONTH(itiner!Loan_Start)+Payment_Number,DAY(itiner!Loan_Start))</definedName>
    <definedName name="Payment_Date">DATE(YEAR(Loan_Start),MONTH(Loan_Start)+Payment_Number,DAY(Loan_Start))</definedName>
    <definedName name="Princ" localSheetId="1">#REF!</definedName>
    <definedName name="Princ" localSheetId="0">#REF!</definedName>
    <definedName name="Princ">#REF!</definedName>
    <definedName name="Print_Area_Reset" localSheetId="1">OFFSET('BFTC  '!Full_Print,0,0,'BFTC  '!Last_Row)</definedName>
    <definedName name="Print_Area_Reset" localSheetId="0">OFFSET(itiner!Full_Print,0,0,itiner!Last_Row)</definedName>
    <definedName name="Print_Area_Reset">OFFSET(Full_Print,0,0,Last_Row)</definedName>
    <definedName name="Sched_Pay" localSheetId="1">#REF!</definedName>
    <definedName name="Sched_Pay" localSheetId="0">#REF!</definedName>
    <definedName name="Sched_Pay">#REF!</definedName>
    <definedName name="Scheduled_Extra_Payments" localSheetId="1">#REF!</definedName>
    <definedName name="Scheduled_Extra_Payments" localSheetId="0">#REF!</definedName>
    <definedName name="Scheduled_Extra_Payments">#REF!</definedName>
    <definedName name="Scheduled_Interest_Rate" localSheetId="1">#REF!</definedName>
    <definedName name="Scheduled_Interest_Rate" localSheetId="0">#REF!</definedName>
    <definedName name="Scheduled_Interest_Rate">#REF!</definedName>
    <definedName name="Scheduled_Monthly_Payment" localSheetId="1">#REF!</definedName>
    <definedName name="Scheduled_Monthly_Payment" localSheetId="0">#REF!</definedName>
    <definedName name="Scheduled_Monthly_Payment">#REF!</definedName>
    <definedName name="Total_Interest" localSheetId="1">#REF!</definedName>
    <definedName name="Total_Interest" localSheetId="0">#REF!</definedName>
    <definedName name="Total_Interest">#REF!</definedName>
    <definedName name="Total_Pay" localSheetId="1">#REF!</definedName>
    <definedName name="Total_Pay" localSheetId="0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Values_Entered" localSheetId="1">IF('BFTC  '!Loan_Amount*'BFTC  '!Interest_Rate*'BFTC  '!Loan_Years*'BFTC  '!Loan_Start&gt;0,1,0)</definedName>
    <definedName name="Values_Entered" localSheetId="0">IF(itiner!Loan_Amount*itiner!Interest_Rate*itiner!Loan_Years*itiner!Loan_Start&gt;0,1,0)</definedName>
    <definedName name="Values_Entered">IF(Loan_Amount*Interest_Rate*Loan_Years*Loan_Start&gt;0,1,0)</definedName>
    <definedName name="_xlnm.Print_Area" localSheetId="1">'BFTC  '!$A$1:$N$25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0"/>
  <c r="B20"/>
  <c r="C20"/>
  <c r="F20"/>
  <c r="M20" s="1"/>
  <c r="H20"/>
  <c r="K20"/>
  <c r="L20"/>
  <c r="J20" l="1"/>
</calcChain>
</file>

<file path=xl/sharedStrings.xml><?xml version="1.0" encoding="utf-8"?>
<sst xmlns="http://schemas.openxmlformats.org/spreadsheetml/2006/main" count="62" uniqueCount="48">
  <si>
    <t xml:space="preserve"> </t>
  </si>
  <si>
    <t>km</t>
  </si>
  <si>
    <t>m3</t>
  </si>
  <si>
    <t>TUTARI</t>
  </si>
  <si>
    <t>BİR.</t>
  </si>
  <si>
    <t>İŞ KISIMLARI</t>
  </si>
  <si>
    <t>POZ NO</t>
  </si>
  <si>
    <t xml:space="preserve"> MİKTARI</t>
  </si>
  <si>
    <t>KGM/15.122/K</t>
  </si>
  <si>
    <t>Ocak Taşından İstenilen Tiplerde Konkasörle Kırılmış ve Elenmiş Asfalt Mıcırı Temini (14-22 mm)</t>
  </si>
  <si>
    <t>KGM/4382</t>
  </si>
  <si>
    <t>Bitümlü Kaplama ve Karışımlar için Mevcut Agreganın Yıkama Makinesi ile Yıkanması</t>
  </si>
  <si>
    <t>KGM/5050/K</t>
  </si>
  <si>
    <t>Trafik İşaretleme Malzemelerinin Temini, İşaretlemenin Yapılması ve Emniyet Tedbirlerinin Alınması</t>
  </si>
  <si>
    <t>Kazıdan başka inşaat malzemele rinin taşınması (Asfalt mıcırı ve temel malzemesi nakli)</t>
  </si>
  <si>
    <t>İlçesi</t>
  </si>
  <si>
    <t>Köy Yolunun Adı</t>
  </si>
  <si>
    <t>07.006/K</t>
  </si>
  <si>
    <t>da</t>
  </si>
  <si>
    <t>ton</t>
  </si>
  <si>
    <t>Yolun makine ile süpürülmesi</t>
  </si>
  <si>
    <t>160/220 Bitüm temini</t>
  </si>
  <si>
    <t>FM2 B2 Bitümlü bağlayıcı</t>
  </si>
  <si>
    <t>Bitümün ve bitümlü bağlayıcının Rafineriden yola  nakli</t>
  </si>
  <si>
    <t xml:space="preserve"> KGM/4358</t>
  </si>
  <si>
    <t>Katı Bitümlü Malzemenin Sarnıç veya Tanklarda Emiş Derecesine Kadar Isıtılması (Makine ile)</t>
  </si>
  <si>
    <t xml:space="preserve"> KGM/4393</t>
  </si>
  <si>
    <t>Distribütör Makinası ile Astar Bitümlü Malzemesi Püskürtülmesi</t>
  </si>
  <si>
    <t>KGM/4402</t>
  </si>
  <si>
    <t>Distribütör Makinası ve 25 mm (1 inç) lik Agrega (Mıcır) ile Bir Tabaka Bitümlü Sathi Kaplama Yapılması</t>
  </si>
  <si>
    <t>KGM/4377</t>
  </si>
  <si>
    <t>Mıcır
(m3)</t>
  </si>
  <si>
    <t>Platform
(m)</t>
  </si>
  <si>
    <t>Yol Tülü
(km)</t>
  </si>
  <si>
    <t>Sıra
 No</t>
  </si>
  <si>
    <t>Alan
(da)</t>
  </si>
  <si>
    <t>Temel (m3)</t>
  </si>
  <si>
    <t>Köy Yolunun 
Adı</t>
  </si>
  <si>
    <t>Temel
Kesiti 
(m3/m)</t>
  </si>
  <si>
    <t>KANGAL</t>
  </si>
  <si>
    <t xml:space="preserve"> TOPLAM (K.D.V HARİÇ)</t>
  </si>
  <si>
    <t>0+000</t>
  </si>
  <si>
    <t>AKÇAMAĞRA</t>
  </si>
  <si>
    <t>TAŞLI</t>
  </si>
  <si>
    <t>7+000</t>
  </si>
  <si>
    <t>SİVAS KANGAL AKÇAMAĞRA-TAŞLI   KÖY YOLU   SATHİ KAPLAMA YAPILMASI İŞİ İTİNERİ</t>
  </si>
  <si>
    <t>SİVAS KANGAL AKÇAMAĞRA-TAŞLI   KÖY YOLU   SATHİ KAPLAMA YAPILMASI İŞİ BİRİM FİYAT TEKLİF CETVELİ</t>
  </si>
  <si>
    <t xml:space="preserve">2025 YILI TEKLİF BİRİM FİYATI </t>
  </si>
</sst>
</file>

<file path=xl/styles.xml><?xml version="1.0" encoding="utf-8"?>
<styleSheet xmlns="http://schemas.openxmlformats.org/spreadsheetml/2006/main">
  <numFmts count="2">
    <numFmt numFmtId="164" formatCode="_(* #,##0.00\ &quot;TL&quot;_);_(* \(#,##0.00\ &quot;TL&quot;\);_(* &quot;-&quot;??\ &quot;TL&quot;_);_(@_)"/>
    <numFmt numFmtId="165" formatCode="#,##0.00\ &quot;₺&quot;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  <xf numFmtId="0" fontId="11" fillId="0" borderId="0"/>
  </cellStyleXfs>
  <cellXfs count="117">
    <xf numFmtId="0" fontId="0" fillId="0" borderId="0" xfId="0"/>
    <xf numFmtId="0" fontId="6" fillId="0" borderId="0" xfId="5" applyAlignment="1">
      <alignment vertical="center"/>
    </xf>
    <xf numFmtId="4" fontId="6" fillId="0" borderId="0" xfId="5" applyNumberFormat="1" applyAlignment="1">
      <alignment vertical="center"/>
    </xf>
    <xf numFmtId="0" fontId="1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" fontId="7" fillId="0" borderId="0" xfId="5" applyNumberFormat="1" applyFont="1" applyAlignment="1">
      <alignment vertical="center"/>
    </xf>
    <xf numFmtId="4" fontId="1" fillId="0" borderId="0" xfId="5" applyNumberFormat="1" applyFont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2" fontId="1" fillId="0" borderId="0" xfId="5" applyNumberFormat="1" applyFont="1" applyAlignment="1">
      <alignment horizontal="center" vertical="center" wrapText="1"/>
    </xf>
    <xf numFmtId="0" fontId="1" fillId="0" borderId="0" xfId="5" applyFont="1" applyAlignment="1">
      <alignment horizontal="left" vertical="center" wrapText="1"/>
    </xf>
    <xf numFmtId="0" fontId="7" fillId="0" borderId="0" xfId="5" applyFont="1" applyAlignment="1">
      <alignment horizontal="center" vertical="center"/>
    </xf>
    <xf numFmtId="4" fontId="1" fillId="0" borderId="0" xfId="5" applyNumberFormat="1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4" fontId="1" fillId="0" borderId="0" xfId="5" applyNumberFormat="1" applyFont="1" applyAlignment="1">
      <alignment vertical="center"/>
    </xf>
    <xf numFmtId="1" fontId="1" fillId="0" borderId="0" xfId="5" applyNumberFormat="1" applyFont="1" applyAlignment="1">
      <alignment horizontal="center" vertical="center"/>
    </xf>
    <xf numFmtId="0" fontId="1" fillId="0" borderId="0" xfId="5" applyFont="1" applyAlignment="1">
      <alignment vertical="center" wrapText="1"/>
    </xf>
    <xf numFmtId="0" fontId="7" fillId="0" borderId="0" xfId="5" applyFont="1" applyAlignment="1">
      <alignment horizontal="left" vertical="center"/>
    </xf>
    <xf numFmtId="0" fontId="8" fillId="0" borderId="0" xfId="5" applyFont="1" applyAlignment="1">
      <alignment vertical="center"/>
    </xf>
    <xf numFmtId="4" fontId="8" fillId="0" borderId="0" xfId="5" applyNumberFormat="1" applyFont="1" applyAlignment="1">
      <alignment vertical="center"/>
    </xf>
    <xf numFmtId="4" fontId="3" fillId="0" borderId="2" xfId="5" applyNumberFormat="1" applyFont="1" applyBorder="1" applyAlignment="1">
      <alignment horizontal="center" vertical="center"/>
    </xf>
    <xf numFmtId="4" fontId="3" fillId="0" borderId="6" xfId="5" applyNumberFormat="1" applyFont="1" applyBorder="1" applyAlignment="1">
      <alignment horizontal="center" vertical="center"/>
    </xf>
    <xf numFmtId="0" fontId="9" fillId="0" borderId="0" xfId="5" applyFont="1" applyAlignment="1">
      <alignment horizontal="right" vertical="center"/>
    </xf>
    <xf numFmtId="4" fontId="9" fillId="0" borderId="0" xfId="5" applyNumberFormat="1" applyFont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 wrapText="1"/>
    </xf>
    <xf numFmtId="0" fontId="5" fillId="0" borderId="0" xfId="7" applyFont="1"/>
    <xf numFmtId="0" fontId="5" fillId="0" borderId="0" xfId="1" applyFont="1"/>
    <xf numFmtId="0" fontId="13" fillId="0" borderId="0" xfId="1" applyFont="1"/>
    <xf numFmtId="0" fontId="5" fillId="0" borderId="0" xfId="7" applyFont="1" applyAlignment="1">
      <alignment horizontal="center"/>
    </xf>
    <xf numFmtId="0" fontId="5" fillId="0" borderId="0" xfId="5" applyFont="1" applyAlignment="1">
      <alignment vertical="center"/>
    </xf>
    <xf numFmtId="0" fontId="12" fillId="0" borderId="0" xfId="5" applyFont="1" applyAlignment="1">
      <alignment horizontal="right" vertical="center"/>
    </xf>
    <xf numFmtId="4" fontId="12" fillId="0" borderId="0" xfId="5" applyNumberFormat="1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3" fontId="12" fillId="0" borderId="0" xfId="5" applyNumberFormat="1" applyFont="1" applyAlignment="1">
      <alignment horizontal="center" vertical="center"/>
    </xf>
    <xf numFmtId="0" fontId="5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3" fillId="0" borderId="2" xfId="5" applyFont="1" applyBorder="1" applyAlignment="1">
      <alignment horizontal="center" vertical="center"/>
    </xf>
    <xf numFmtId="0" fontId="3" fillId="0" borderId="0" xfId="5" applyFont="1" applyAlignment="1">
      <alignment vertical="center"/>
    </xf>
    <xf numFmtId="4" fontId="3" fillId="2" borderId="2" xfId="5" applyNumberFormat="1" applyFont="1" applyFill="1" applyBorder="1" applyAlignment="1">
      <alignment horizontal="center" vertical="center"/>
    </xf>
    <xf numFmtId="4" fontId="3" fillId="2" borderId="6" xfId="5" applyNumberFormat="1" applyFont="1" applyFill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0" xfId="1" applyFont="1" applyAlignment="1">
      <alignment horizontal="left" vertical="center" textRotation="90" wrapText="1"/>
    </xf>
    <xf numFmtId="0" fontId="15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/>
    </xf>
    <xf numFmtId="4" fontId="12" fillId="0" borderId="0" xfId="5" applyNumberFormat="1" applyFont="1" applyAlignment="1">
      <alignment horizontal="center" vertical="center" wrapText="1"/>
    </xf>
    <xf numFmtId="4" fontId="12" fillId="0" borderId="0" xfId="5" applyNumberFormat="1" applyFont="1" applyAlignment="1">
      <alignment horizontal="center" vertical="center"/>
    </xf>
    <xf numFmtId="3" fontId="12" fillId="0" borderId="0" xfId="5" applyNumberFormat="1" applyFont="1" applyAlignment="1">
      <alignment horizontal="center" vertical="center"/>
    </xf>
    <xf numFmtId="4" fontId="12" fillId="0" borderId="2" xfId="5" applyNumberFormat="1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7" applyFont="1" applyAlignment="1">
      <alignment horizontal="center"/>
    </xf>
    <xf numFmtId="0" fontId="5" fillId="0" borderId="0" xfId="7" applyFont="1" applyAlignment="1">
      <alignment horizontal="center"/>
    </xf>
    <xf numFmtId="0" fontId="5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3" fontId="3" fillId="0" borderId="6" xfId="5" applyNumberFormat="1" applyFont="1" applyBorder="1" applyAlignment="1">
      <alignment horizontal="center" vertical="center"/>
    </xf>
    <xf numFmtId="3" fontId="3" fillId="0" borderId="12" xfId="5" applyNumberFormat="1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9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3" fillId="0" borderId="5" xfId="5" applyFont="1" applyBorder="1" applyAlignment="1">
      <alignment vertical="center" wrapText="1"/>
    </xf>
    <xf numFmtId="0" fontId="3" fillId="0" borderId="4" xfId="5" applyFont="1" applyBorder="1" applyAlignment="1">
      <alignment vertical="center" wrapText="1"/>
    </xf>
    <xf numFmtId="0" fontId="3" fillId="0" borderId="3" xfId="5" applyFont="1" applyBorder="1" applyAlignment="1">
      <alignment vertical="center" wrapText="1"/>
    </xf>
    <xf numFmtId="0" fontId="3" fillId="0" borderId="8" xfId="5" applyFont="1" applyBorder="1" applyAlignment="1">
      <alignment vertical="center" wrapText="1"/>
    </xf>
    <xf numFmtId="0" fontId="3" fillId="0" borderId="1" xfId="5" applyFont="1" applyBorder="1" applyAlignment="1">
      <alignment vertical="center" wrapText="1"/>
    </xf>
    <xf numFmtId="0" fontId="3" fillId="0" borderId="7" xfId="5" applyFont="1" applyBorder="1" applyAlignment="1">
      <alignment vertical="center" wrapText="1"/>
    </xf>
    <xf numFmtId="0" fontId="3" fillId="0" borderId="5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0" fontId="3" fillId="0" borderId="3" xfId="5" applyFont="1" applyBorder="1" applyAlignment="1">
      <alignment horizontal="left" vertical="center" wrapText="1"/>
    </xf>
    <xf numFmtId="0" fontId="10" fillId="0" borderId="5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9" fillId="0" borderId="6" xfId="5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right" vertical="center"/>
    </xf>
    <xf numFmtId="4" fontId="9" fillId="0" borderId="6" xfId="5" applyNumberFormat="1" applyFont="1" applyBorder="1" applyAlignment="1">
      <alignment horizontal="center" vertical="center" wrapText="1"/>
    </xf>
    <xf numFmtId="4" fontId="9" fillId="0" borderId="12" xfId="5" applyNumberFormat="1" applyFont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2 2" xfId="3"/>
    <cellStyle name="Normal 3" xfId="4"/>
    <cellStyle name="Normal 3 2" xfId="6"/>
    <cellStyle name="Normal 3 3" xfId="7"/>
    <cellStyle name="Normal 4" xfId="5"/>
    <cellStyle name="Währung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809626</xdr:colOff>
      <xdr:row>8</xdr:row>
      <xdr:rowOff>76200</xdr:rowOff>
    </xdr:from>
    <xdr:to>
      <xdr:col>16</xdr:col>
      <xdr:colOff>322384</xdr:colOff>
      <xdr:row>8</xdr:row>
      <xdr:rowOff>190500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417761" y="2266950"/>
          <a:ext cx="9616585" cy="114300"/>
        </a:xfrm>
        <a:prstGeom prst="rect">
          <a:avLst/>
        </a:prstGeom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213213</xdr:colOff>
      <xdr:row>8</xdr:row>
      <xdr:rowOff>74002</xdr:rowOff>
    </xdr:from>
    <xdr:to>
      <xdr:col>16</xdr:col>
      <xdr:colOff>317988</xdr:colOff>
      <xdr:row>8</xdr:row>
      <xdr:rowOff>178777</xdr:rowOff>
    </xdr:to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0925175" y="2264752"/>
          <a:ext cx="104775" cy="1047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819150</xdr:colOff>
      <xdr:row>8</xdr:row>
      <xdr:rowOff>66675</xdr:rowOff>
    </xdr:from>
    <xdr:to>
      <xdr:col>2</xdr:col>
      <xdr:colOff>19050</xdr:colOff>
      <xdr:row>8</xdr:row>
      <xdr:rowOff>171450</xdr:rowOff>
    </xdr:to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428750" y="4076700"/>
          <a:ext cx="104775" cy="1047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ZaYnPC\Downloads\u&#287;ur%202018\SU&#350;EHR&#304;-ARPACI-G&#220;NL&#220;CE%20KIRMATA&#350;%202018%20-\yakla&#351;&#305;k%20maliyet%20ve%20protokol\&#304;T&#304;N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LIDERE Y. ŞEYH YAK.M"/>
      <sheetName val="ARPACI-GÜNLÜCE"/>
      <sheetName val="YÜREKLİ KIZILTAŞ BİLEYLİ"/>
      <sheetName val="İTİNER"/>
    </sheetNames>
    <definedNames>
      <definedName name="Loan_Start" refersTo="#BAŞV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topLeftCell="A15" zoomScale="130" zoomScaleNormal="130" workbookViewId="0">
      <selection activeCell="G24" sqref="G24"/>
    </sheetView>
  </sheetViews>
  <sheetFormatPr defaultRowHeight="15.75"/>
  <cols>
    <col min="1" max="1" width="9.140625" style="27" customWidth="1"/>
    <col min="2" max="2" width="13.5703125" style="27" customWidth="1"/>
    <col min="3" max="3" width="9.140625" style="27"/>
    <col min="4" max="4" width="11.42578125" style="27" customWidth="1"/>
    <col min="5" max="5" width="9.140625" style="27"/>
    <col min="6" max="6" width="14.28515625" style="27" customWidth="1"/>
    <col min="7" max="7" width="11.85546875" style="27" customWidth="1"/>
    <col min="8" max="16384" width="9.140625" style="27"/>
  </cols>
  <sheetData>
    <row r="1" spans="1:18">
      <c r="A1" s="66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56.2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ht="15.75" customHeight="1">
      <c r="B4" s="28"/>
      <c r="C4" s="38"/>
      <c r="D4" s="38"/>
      <c r="E4" s="38"/>
      <c r="F4" s="38"/>
      <c r="G4" s="38"/>
      <c r="H4" s="38"/>
      <c r="I4" s="38"/>
      <c r="J4" s="37"/>
      <c r="K4" s="28"/>
      <c r="L4" s="28"/>
      <c r="M4" s="28"/>
    </row>
    <row r="5" spans="1:18" ht="15.75" customHeight="1">
      <c r="B5" s="28"/>
      <c r="C5" s="38"/>
      <c r="D5" s="38"/>
      <c r="E5" s="38"/>
      <c r="F5" s="38"/>
      <c r="G5" s="38"/>
      <c r="H5" s="38"/>
      <c r="I5" s="38"/>
      <c r="J5" s="37"/>
      <c r="K5" s="28"/>
      <c r="L5" s="28"/>
      <c r="M5" s="28"/>
    </row>
    <row r="6" spans="1:18">
      <c r="B6" s="28"/>
      <c r="C6" s="28"/>
      <c r="D6" s="28"/>
      <c r="E6" s="28"/>
      <c r="F6" s="28"/>
      <c r="G6" s="40"/>
      <c r="H6" s="40"/>
      <c r="I6" s="28"/>
      <c r="J6" s="28"/>
      <c r="K6" s="28"/>
      <c r="L6" s="28"/>
      <c r="M6" s="28"/>
    </row>
    <row r="7" spans="1:18" ht="18.75" customHeight="1">
      <c r="B7" s="49"/>
      <c r="C7" s="49"/>
      <c r="D7" s="29" t="s">
        <v>0</v>
      </c>
      <c r="E7" s="28"/>
      <c r="F7" s="28"/>
      <c r="G7" s="40"/>
      <c r="H7" s="40"/>
      <c r="I7" s="28"/>
      <c r="J7" s="28"/>
      <c r="K7" s="28"/>
      <c r="L7" s="28"/>
      <c r="M7" s="28"/>
    </row>
    <row r="8" spans="1:18">
      <c r="B8" s="49"/>
      <c r="C8" s="39" t="s">
        <v>41</v>
      </c>
      <c r="D8" s="69"/>
      <c r="E8" s="69"/>
      <c r="F8" s="41"/>
      <c r="G8" s="28"/>
      <c r="H8" s="69"/>
      <c r="I8" s="69"/>
      <c r="J8" s="69"/>
      <c r="K8" s="69"/>
      <c r="L8" s="28"/>
      <c r="M8" s="28"/>
      <c r="N8" s="70"/>
      <c r="O8" s="70"/>
      <c r="Q8" s="69" t="s">
        <v>44</v>
      </c>
      <c r="R8" s="69"/>
    </row>
    <row r="9" spans="1:18">
      <c r="B9" s="50"/>
      <c r="C9" s="28"/>
      <c r="D9" s="28"/>
      <c r="E9" s="28"/>
      <c r="F9" s="28"/>
      <c r="G9" s="28"/>
      <c r="H9" s="28"/>
      <c r="I9" s="28"/>
      <c r="J9" s="28"/>
      <c r="K9" s="36"/>
      <c r="L9" s="42"/>
      <c r="M9" s="42"/>
    </row>
    <row r="10" spans="1:18">
      <c r="B10" s="50"/>
      <c r="C10" s="39"/>
      <c r="D10" s="68"/>
      <c r="E10" s="68"/>
      <c r="F10" s="68"/>
      <c r="G10" s="68"/>
      <c r="H10" s="39"/>
      <c r="I10" s="28"/>
      <c r="J10" s="68"/>
      <c r="K10" s="68"/>
      <c r="L10" s="42"/>
      <c r="M10" s="42"/>
      <c r="N10" s="71"/>
      <c r="O10" s="71"/>
    </row>
    <row r="11" spans="1:18">
      <c r="B11" s="50"/>
      <c r="C11" s="28"/>
      <c r="D11" s="28"/>
      <c r="E11" s="28"/>
      <c r="F11" s="28"/>
      <c r="G11" s="28"/>
      <c r="H11" s="28"/>
      <c r="I11" s="28"/>
      <c r="J11" s="72"/>
      <c r="K11" s="72"/>
      <c r="L11" s="28"/>
      <c r="M11" s="28"/>
    </row>
    <row r="12" spans="1:18" ht="15.75" customHeight="1">
      <c r="B12" s="67" t="s">
        <v>42</v>
      </c>
      <c r="C12" s="67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Q12" s="67" t="s">
        <v>43</v>
      </c>
      <c r="R12" s="67"/>
    </row>
    <row r="13" spans="1:18" ht="18.75" customHeight="1">
      <c r="B13" s="67"/>
      <c r="C13" s="67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Q13" s="67"/>
      <c r="R13" s="67"/>
    </row>
    <row r="14" spans="1:18" ht="18.75" customHeight="1">
      <c r="B14" s="49"/>
      <c r="C14" s="49"/>
      <c r="D14" s="28"/>
      <c r="E14" s="28"/>
      <c r="F14" s="28"/>
      <c r="G14" s="28"/>
      <c r="H14" s="28"/>
      <c r="I14" s="28"/>
      <c r="J14" s="28"/>
    </row>
    <row r="15" spans="1:18">
      <c r="B15" s="30"/>
      <c r="C15" s="30"/>
      <c r="D15" s="28"/>
      <c r="E15" s="28"/>
      <c r="F15" s="28"/>
      <c r="G15" s="28"/>
      <c r="H15" s="28"/>
      <c r="I15" s="28"/>
      <c r="J15" s="28"/>
    </row>
    <row r="16" spans="1:18" ht="12.75" customHeight="1">
      <c r="B16" s="56" t="s">
        <v>15</v>
      </c>
      <c r="C16" s="65" t="s">
        <v>16</v>
      </c>
      <c r="D16" s="62"/>
      <c r="E16" s="62"/>
      <c r="F16" s="55" t="s">
        <v>33</v>
      </c>
      <c r="G16" s="55" t="s">
        <v>32</v>
      </c>
      <c r="H16" s="55" t="s">
        <v>35</v>
      </c>
      <c r="I16" s="55" t="s">
        <v>31</v>
      </c>
      <c r="J16" s="53"/>
      <c r="K16" s="57"/>
      <c r="L16" s="31"/>
    </row>
    <row r="17" spans="2:14" ht="46.5" customHeight="1">
      <c r="B17" s="56"/>
      <c r="C17" s="63"/>
      <c r="D17" s="64"/>
      <c r="E17" s="64"/>
      <c r="F17" s="56"/>
      <c r="G17" s="56"/>
      <c r="H17" s="56"/>
      <c r="I17" s="56"/>
      <c r="J17" s="54"/>
      <c r="K17" s="58"/>
      <c r="L17" s="31"/>
    </row>
    <row r="18" spans="2:14" ht="15.75" customHeight="1">
      <c r="B18" s="56" t="s">
        <v>39</v>
      </c>
      <c r="C18" s="61" t="s">
        <v>39</v>
      </c>
      <c r="D18" s="62"/>
      <c r="E18" s="62"/>
      <c r="F18" s="56">
        <v>7</v>
      </c>
      <c r="G18" s="56">
        <v>5.5</v>
      </c>
      <c r="H18" s="56">
        <v>38.5</v>
      </c>
      <c r="I18" s="60">
        <v>654.5</v>
      </c>
      <c r="J18" s="54"/>
      <c r="K18" s="59"/>
      <c r="L18" s="31"/>
    </row>
    <row r="19" spans="2:14" ht="36" customHeight="1">
      <c r="B19" s="56"/>
      <c r="C19" s="63"/>
      <c r="D19" s="64"/>
      <c r="E19" s="64"/>
      <c r="F19" s="56"/>
      <c r="G19" s="56"/>
      <c r="H19" s="56"/>
      <c r="I19" s="60"/>
      <c r="J19" s="54"/>
      <c r="K19" s="59"/>
      <c r="L19" s="31"/>
    </row>
    <row r="20" spans="2:14" ht="36" customHeight="1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1"/>
    </row>
    <row r="21" spans="2:14" ht="36" customHeight="1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1"/>
    </row>
  </sheetData>
  <mergeCells count="29">
    <mergeCell ref="A1:Q3"/>
    <mergeCell ref="B12:C13"/>
    <mergeCell ref="D10:E10"/>
    <mergeCell ref="D8:E8"/>
    <mergeCell ref="Q8:R8"/>
    <mergeCell ref="Q12:R13"/>
    <mergeCell ref="N8:O8"/>
    <mergeCell ref="H8:K8"/>
    <mergeCell ref="F10:G10"/>
    <mergeCell ref="N10:O10"/>
    <mergeCell ref="J10:K10"/>
    <mergeCell ref="J11:K11"/>
    <mergeCell ref="D12:O13"/>
    <mergeCell ref="J16:J17"/>
    <mergeCell ref="I16:I17"/>
    <mergeCell ref="K16:K17"/>
    <mergeCell ref="B16:B17"/>
    <mergeCell ref="K18:K19"/>
    <mergeCell ref="J18:J19"/>
    <mergeCell ref="G18:G19"/>
    <mergeCell ref="H18:H19"/>
    <mergeCell ref="B18:B19"/>
    <mergeCell ref="I18:I19"/>
    <mergeCell ref="C18:E19"/>
    <mergeCell ref="F16:F17"/>
    <mergeCell ref="F18:F19"/>
    <mergeCell ref="G16:G17"/>
    <mergeCell ref="C16:E17"/>
    <mergeCell ref="H16:H1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5"/>
  <sheetViews>
    <sheetView tabSelected="1" topLeftCell="A3" zoomScale="120" zoomScaleNormal="120" workbookViewId="0">
      <selection activeCell="R13" sqref="R13"/>
    </sheetView>
  </sheetViews>
  <sheetFormatPr defaultRowHeight="12.75"/>
  <cols>
    <col min="1" max="1" width="4.85546875" style="4" customWidth="1"/>
    <col min="2" max="2" width="15.42578125" style="4" customWidth="1"/>
    <col min="3" max="4" width="4.140625" style="1" customWidth="1"/>
    <col min="5" max="5" width="8.7109375" style="1" customWidth="1"/>
    <col min="6" max="6" width="4.140625" style="1" customWidth="1"/>
    <col min="7" max="7" width="5.28515625" style="1" customWidth="1"/>
    <col min="8" max="8" width="6.5703125" style="1" customWidth="1"/>
    <col min="9" max="9" width="2.85546875" style="1" customWidth="1"/>
    <col min="10" max="10" width="9.5703125" style="1" customWidth="1"/>
    <col min="11" max="11" width="10.5703125" style="3" customWidth="1"/>
    <col min="12" max="12" width="12" style="1" customWidth="1"/>
    <col min="13" max="13" width="9" style="1" customWidth="1"/>
    <col min="14" max="14" width="15.140625" style="1" customWidth="1"/>
    <col min="15" max="16" width="10.140625" style="1" bestFit="1" customWidth="1"/>
    <col min="17" max="17" width="9.140625" style="1"/>
    <col min="18" max="18" width="9.140625" style="2"/>
    <col min="19" max="16384" width="9.140625" style="1"/>
  </cols>
  <sheetData>
    <row r="1" spans="1:19" ht="48" customHeight="1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18"/>
      <c r="P1" s="18"/>
      <c r="Q1" s="18"/>
      <c r="R1" s="19"/>
      <c r="S1" s="18"/>
    </row>
    <row r="2" spans="1:19" s="4" customFormat="1" ht="50.25" customHeight="1">
      <c r="A2" s="26" t="s">
        <v>34</v>
      </c>
      <c r="B2" s="25" t="s">
        <v>6</v>
      </c>
      <c r="C2" s="97" t="s">
        <v>5</v>
      </c>
      <c r="D2" s="98"/>
      <c r="E2" s="98"/>
      <c r="F2" s="98"/>
      <c r="G2" s="98"/>
      <c r="H2" s="98"/>
      <c r="I2" s="98"/>
      <c r="J2" s="99"/>
      <c r="K2" s="25" t="s">
        <v>4</v>
      </c>
      <c r="L2" s="26" t="s">
        <v>7</v>
      </c>
      <c r="M2" s="26" t="s">
        <v>47</v>
      </c>
      <c r="N2" s="25" t="s">
        <v>3</v>
      </c>
      <c r="R2" s="5"/>
    </row>
    <row r="3" spans="1:19" s="3" customFormat="1" ht="40.5" customHeight="1">
      <c r="A3" s="25">
        <v>1</v>
      </c>
      <c r="B3" s="25" t="s">
        <v>8</v>
      </c>
      <c r="C3" s="100" t="s">
        <v>9</v>
      </c>
      <c r="D3" s="101"/>
      <c r="E3" s="101"/>
      <c r="F3" s="101"/>
      <c r="G3" s="101"/>
      <c r="H3" s="101"/>
      <c r="I3" s="101"/>
      <c r="J3" s="102"/>
      <c r="K3" s="43" t="s">
        <v>2</v>
      </c>
      <c r="L3" s="20">
        <v>654.5</v>
      </c>
      <c r="M3" s="45"/>
      <c r="N3" s="20"/>
      <c r="R3" s="14"/>
    </row>
    <row r="4" spans="1:19" s="3" customFormat="1" ht="31.5" customHeight="1">
      <c r="A4" s="25">
        <v>2</v>
      </c>
      <c r="B4" s="47" t="s">
        <v>17</v>
      </c>
      <c r="C4" s="103" t="s">
        <v>14</v>
      </c>
      <c r="D4" s="104"/>
      <c r="E4" s="104"/>
      <c r="F4" s="104"/>
      <c r="G4" s="104"/>
      <c r="H4" s="104"/>
      <c r="I4" s="104"/>
      <c r="J4" s="105"/>
      <c r="K4" s="48" t="s">
        <v>2</v>
      </c>
      <c r="L4" s="21">
        <v>654.5</v>
      </c>
      <c r="M4" s="46"/>
      <c r="N4" s="20"/>
      <c r="R4" s="14"/>
    </row>
    <row r="5" spans="1:19" s="3" customFormat="1" ht="30" customHeight="1">
      <c r="A5" s="25">
        <v>3</v>
      </c>
      <c r="B5" s="25" t="s">
        <v>10</v>
      </c>
      <c r="C5" s="100" t="s">
        <v>11</v>
      </c>
      <c r="D5" s="101"/>
      <c r="E5" s="101"/>
      <c r="F5" s="101"/>
      <c r="G5" s="101"/>
      <c r="H5" s="101"/>
      <c r="I5" s="101"/>
      <c r="J5" s="102"/>
      <c r="K5" s="43" t="s">
        <v>2</v>
      </c>
      <c r="L5" s="20">
        <v>654.5</v>
      </c>
      <c r="M5" s="45"/>
      <c r="N5" s="20"/>
      <c r="R5" s="14"/>
    </row>
    <row r="6" spans="1:19" s="3" customFormat="1" ht="30" customHeight="1">
      <c r="A6" s="25">
        <v>4</v>
      </c>
      <c r="B6" s="25" t="s">
        <v>12</v>
      </c>
      <c r="C6" s="100" t="s">
        <v>13</v>
      </c>
      <c r="D6" s="101"/>
      <c r="E6" s="101"/>
      <c r="F6" s="101"/>
      <c r="G6" s="101"/>
      <c r="H6" s="101"/>
      <c r="I6" s="101"/>
      <c r="J6" s="102"/>
      <c r="K6" s="48" t="s">
        <v>1</v>
      </c>
      <c r="L6" s="21">
        <v>7</v>
      </c>
      <c r="M6" s="46"/>
      <c r="N6" s="20"/>
      <c r="R6" s="14"/>
    </row>
    <row r="7" spans="1:19" s="3" customFormat="1" ht="32.25" customHeight="1">
      <c r="A7" s="25">
        <v>5</v>
      </c>
      <c r="B7" s="25" t="s">
        <v>24</v>
      </c>
      <c r="C7" s="106" t="s">
        <v>25</v>
      </c>
      <c r="D7" s="107"/>
      <c r="E7" s="107"/>
      <c r="F7" s="107"/>
      <c r="G7" s="107"/>
      <c r="H7" s="107"/>
      <c r="I7" s="107"/>
      <c r="J7" s="108"/>
      <c r="K7" s="43" t="s">
        <v>19</v>
      </c>
      <c r="L7" s="21">
        <v>61.6</v>
      </c>
      <c r="M7" s="46"/>
      <c r="N7" s="20"/>
      <c r="R7" s="14"/>
    </row>
    <row r="8" spans="1:19" s="3" customFormat="1" ht="30" customHeight="1">
      <c r="A8" s="25">
        <v>6</v>
      </c>
      <c r="B8" s="25" t="s">
        <v>26</v>
      </c>
      <c r="C8" s="106" t="s">
        <v>27</v>
      </c>
      <c r="D8" s="107"/>
      <c r="E8" s="107"/>
      <c r="F8" s="107"/>
      <c r="G8" s="107"/>
      <c r="H8" s="107"/>
      <c r="I8" s="107"/>
      <c r="J8" s="108"/>
      <c r="K8" s="43" t="s">
        <v>18</v>
      </c>
      <c r="L8" s="21">
        <v>38.5</v>
      </c>
      <c r="M8" s="46"/>
      <c r="N8" s="20"/>
      <c r="R8" s="14"/>
    </row>
    <row r="9" spans="1:19" s="3" customFormat="1" ht="30" customHeight="1">
      <c r="A9" s="25">
        <v>7</v>
      </c>
      <c r="B9" s="25" t="s">
        <v>28</v>
      </c>
      <c r="C9" s="106" t="s">
        <v>29</v>
      </c>
      <c r="D9" s="107"/>
      <c r="E9" s="107"/>
      <c r="F9" s="107"/>
      <c r="G9" s="107"/>
      <c r="H9" s="107"/>
      <c r="I9" s="107"/>
      <c r="J9" s="108"/>
      <c r="K9" s="43" t="s">
        <v>18</v>
      </c>
      <c r="L9" s="21">
        <v>38.5</v>
      </c>
      <c r="M9" s="46"/>
      <c r="N9" s="20"/>
      <c r="R9" s="14"/>
    </row>
    <row r="10" spans="1:19" s="3" customFormat="1" ht="22.5" customHeight="1">
      <c r="A10" s="25">
        <v>8</v>
      </c>
      <c r="B10" s="25" t="s">
        <v>30</v>
      </c>
      <c r="C10" s="106" t="s">
        <v>20</v>
      </c>
      <c r="D10" s="107"/>
      <c r="E10" s="107"/>
      <c r="F10" s="107"/>
      <c r="G10" s="107"/>
      <c r="H10" s="107"/>
      <c r="I10" s="107"/>
      <c r="J10" s="108"/>
      <c r="K10" s="43" t="s">
        <v>18</v>
      </c>
      <c r="L10" s="21">
        <v>38.5</v>
      </c>
      <c r="M10" s="46"/>
      <c r="N10" s="20"/>
      <c r="R10" s="14"/>
    </row>
    <row r="11" spans="1:19" s="3" customFormat="1" ht="21.75" customHeight="1">
      <c r="A11" s="25">
        <v>9</v>
      </c>
      <c r="B11" s="25" t="s">
        <v>17</v>
      </c>
      <c r="C11" s="106" t="s">
        <v>23</v>
      </c>
      <c r="D11" s="107"/>
      <c r="E11" s="107"/>
      <c r="F11" s="107"/>
      <c r="G11" s="107"/>
      <c r="H11" s="107"/>
      <c r="I11" s="107"/>
      <c r="J11" s="108"/>
      <c r="K11" s="43" t="s">
        <v>19</v>
      </c>
      <c r="L11" s="21">
        <v>123.2</v>
      </c>
      <c r="M11" s="45"/>
      <c r="N11" s="20"/>
      <c r="R11" s="14"/>
    </row>
    <row r="12" spans="1:19" s="3" customFormat="1" ht="21.75" customHeight="1">
      <c r="A12" s="25">
        <v>10</v>
      </c>
      <c r="B12" s="25"/>
      <c r="C12" s="109" t="s">
        <v>21</v>
      </c>
      <c r="D12" s="110"/>
      <c r="E12" s="110"/>
      <c r="F12" s="110"/>
      <c r="G12" s="110"/>
      <c r="H12" s="110"/>
      <c r="I12" s="110"/>
      <c r="J12" s="111"/>
      <c r="K12" s="43" t="s">
        <v>19</v>
      </c>
      <c r="L12" s="21">
        <v>61.6</v>
      </c>
      <c r="M12" s="46"/>
      <c r="N12" s="20"/>
      <c r="R12" s="14"/>
    </row>
    <row r="13" spans="1:19" s="3" customFormat="1" ht="18.75" customHeight="1">
      <c r="A13" s="25">
        <v>11</v>
      </c>
      <c r="B13" s="25"/>
      <c r="C13" s="106" t="s">
        <v>22</v>
      </c>
      <c r="D13" s="107"/>
      <c r="E13" s="107"/>
      <c r="F13" s="107"/>
      <c r="G13" s="107"/>
      <c r="H13" s="107"/>
      <c r="I13" s="107"/>
      <c r="J13" s="108"/>
      <c r="K13" s="43" t="s">
        <v>19</v>
      </c>
      <c r="L13" s="21">
        <v>61.6</v>
      </c>
      <c r="M13" s="46"/>
      <c r="N13" s="20"/>
      <c r="R13" s="14"/>
    </row>
    <row r="14" spans="1:19" s="3" customFormat="1" ht="27" customHeight="1">
      <c r="A14" s="25"/>
      <c r="B14" s="25"/>
      <c r="C14" s="106"/>
      <c r="D14" s="107"/>
      <c r="E14" s="107"/>
      <c r="F14" s="107"/>
      <c r="G14" s="107"/>
      <c r="H14" s="107"/>
      <c r="I14" s="107"/>
      <c r="J14" s="108"/>
      <c r="K14" s="44"/>
      <c r="L14" s="21"/>
      <c r="M14" s="20"/>
      <c r="N14" s="20"/>
      <c r="R14" s="14"/>
    </row>
    <row r="15" spans="1:19" s="3" customFormat="1" ht="34.5" customHeight="1">
      <c r="A15" s="114" t="s">
        <v>40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24"/>
      <c r="R15" s="14"/>
    </row>
    <row r="16" spans="1:19" s="3" customFormat="1" ht="26.25" hidden="1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R16" s="14"/>
    </row>
    <row r="17" spans="1:18" s="3" customFormat="1" ht="10.5" hidden="1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  <c r="Q17" s="14"/>
    </row>
    <row r="18" spans="1:18" s="3" customFormat="1" ht="10.5" hidden="1" customHeight="1">
      <c r="A18" s="22"/>
      <c r="B18" s="82" t="s">
        <v>15</v>
      </c>
      <c r="C18" s="86" t="s">
        <v>37</v>
      </c>
      <c r="D18" s="87"/>
      <c r="E18" s="88"/>
      <c r="F18" s="86" t="s">
        <v>33</v>
      </c>
      <c r="G18" s="88"/>
      <c r="H18" s="86" t="str">
        <f>itiner!G16</f>
        <v>Platform
(m)</v>
      </c>
      <c r="I18" s="88"/>
      <c r="J18" s="112" t="s">
        <v>35</v>
      </c>
      <c r="K18" s="112" t="s">
        <v>38</v>
      </c>
      <c r="L18" s="112" t="s">
        <v>36</v>
      </c>
      <c r="M18" s="115" t="s">
        <v>31</v>
      </c>
      <c r="Q18" s="14"/>
    </row>
    <row r="19" spans="1:18" s="3" customFormat="1" ht="29.25" hidden="1" customHeight="1">
      <c r="A19" s="22"/>
      <c r="B19" s="83"/>
      <c r="C19" s="89"/>
      <c r="D19" s="90"/>
      <c r="E19" s="91"/>
      <c r="F19" s="89"/>
      <c r="G19" s="91"/>
      <c r="H19" s="89"/>
      <c r="I19" s="91"/>
      <c r="J19" s="113"/>
      <c r="K19" s="113"/>
      <c r="L19" s="113"/>
      <c r="M19" s="116"/>
      <c r="Q19" s="14"/>
    </row>
    <row r="20" spans="1:18" s="3" customFormat="1" ht="14.25" hidden="1" customHeight="1">
      <c r="A20" s="22"/>
      <c r="B20" s="82" t="str">
        <f>itiner!B18</f>
        <v>KANGAL</v>
      </c>
      <c r="C20" s="86" t="str">
        <f>itiner!C18</f>
        <v>KANGAL</v>
      </c>
      <c r="D20" s="87"/>
      <c r="E20" s="88"/>
      <c r="F20" s="74">
        <f>itiner!F18</f>
        <v>7</v>
      </c>
      <c r="G20" s="75"/>
      <c r="H20" s="74">
        <f>itiner!G18</f>
        <v>5.5</v>
      </c>
      <c r="I20" s="75"/>
      <c r="J20" s="80">
        <f>itiner!H18</f>
        <v>38.5</v>
      </c>
      <c r="K20" s="78" t="e">
        <f>itiner!#REF!</f>
        <v>#REF!</v>
      </c>
      <c r="L20" s="80" t="e">
        <f>itiner!#REF!</f>
        <v>#REF!</v>
      </c>
      <c r="M20" s="84">
        <f>F20*90</f>
        <v>630</v>
      </c>
      <c r="Q20" s="14"/>
    </row>
    <row r="21" spans="1:18" s="3" customFormat="1" ht="51.75" hidden="1" customHeight="1">
      <c r="A21" s="22"/>
      <c r="B21" s="83"/>
      <c r="C21" s="89"/>
      <c r="D21" s="90"/>
      <c r="E21" s="91"/>
      <c r="F21" s="76"/>
      <c r="G21" s="77"/>
      <c r="H21" s="76"/>
      <c r="I21" s="77"/>
      <c r="J21" s="81"/>
      <c r="K21" s="79"/>
      <c r="L21" s="81"/>
      <c r="M21" s="85"/>
      <c r="Q21" s="14"/>
    </row>
    <row r="22" spans="1:18" s="3" customFormat="1" ht="10.5" hidden="1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  <c r="R22" s="14"/>
    </row>
    <row r="23" spans="1:18" s="3" customFormat="1" ht="27.75" hidden="1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3"/>
      <c r="R23" s="14"/>
    </row>
    <row r="24" spans="1:18" s="3" customFormat="1" ht="10.5" hidden="1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3"/>
      <c r="R24" s="14"/>
    </row>
    <row r="25" spans="1:18" s="3" customFormat="1" ht="20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  <c r="O25" s="14"/>
      <c r="P25" s="14"/>
      <c r="R25" s="14"/>
    </row>
    <row r="26" spans="1:18" ht="12.75" customHeight="1">
      <c r="A26" s="10"/>
      <c r="B26" s="94"/>
      <c r="C26" s="94"/>
      <c r="D26" s="94"/>
      <c r="E26" s="51"/>
      <c r="F26" s="51"/>
      <c r="G26" s="51"/>
      <c r="H26" s="51"/>
      <c r="I26" s="51"/>
      <c r="J26" s="51"/>
      <c r="K26" s="51"/>
      <c r="L26" s="51"/>
      <c r="M26" s="52"/>
      <c r="N26" s="52"/>
    </row>
    <row r="27" spans="1:18">
      <c r="A27" s="10"/>
      <c r="B27" s="93"/>
      <c r="C27" s="93"/>
      <c r="D27" s="93"/>
      <c r="E27" s="10"/>
      <c r="F27" s="10"/>
      <c r="G27" s="10"/>
      <c r="H27" s="10"/>
      <c r="I27" s="10"/>
      <c r="J27" s="10"/>
      <c r="K27" s="10"/>
      <c r="L27" s="10"/>
    </row>
    <row r="28" spans="1:18">
      <c r="A28" s="10"/>
      <c r="B28" s="93"/>
      <c r="C28" s="93"/>
      <c r="D28" s="93"/>
      <c r="E28" s="10"/>
      <c r="F28" s="10"/>
      <c r="G28" s="10"/>
      <c r="H28" s="10"/>
      <c r="I28" s="10"/>
      <c r="J28" s="10"/>
      <c r="K28" s="10"/>
      <c r="L28" s="10"/>
    </row>
    <row r="29" spans="1:18">
      <c r="A29" s="10"/>
      <c r="B29" s="93"/>
      <c r="C29" s="93"/>
      <c r="D29" s="93"/>
      <c r="E29" s="10"/>
      <c r="F29" s="10"/>
      <c r="G29" s="10"/>
      <c r="H29" s="10"/>
      <c r="I29" s="10"/>
      <c r="J29" s="10"/>
      <c r="K29" s="10"/>
      <c r="L29" s="10"/>
    </row>
    <row r="30" spans="1:18">
      <c r="A30" s="10"/>
      <c r="B30" s="93"/>
      <c r="C30" s="93"/>
      <c r="D30" s="93"/>
      <c r="E30" s="10"/>
      <c r="F30" s="10"/>
      <c r="G30" s="10"/>
      <c r="H30" s="10"/>
      <c r="I30" s="10"/>
      <c r="J30" s="10"/>
      <c r="K30" s="10" t="s">
        <v>0</v>
      </c>
      <c r="L30" s="10"/>
    </row>
    <row r="31" spans="1:18" ht="15.7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8" ht="15.7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1:1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ht="16.5" customHeight="1"/>
    <row r="36" spans="1:14" ht="65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3"/>
      <c r="M36" s="10"/>
      <c r="N36" s="10"/>
    </row>
    <row r="37" spans="1:14">
      <c r="A37" s="10"/>
      <c r="B37" s="17"/>
      <c r="C37" s="16"/>
      <c r="D37" s="16"/>
      <c r="E37" s="16"/>
      <c r="F37" s="16"/>
      <c r="G37" s="16"/>
      <c r="H37" s="16"/>
      <c r="I37" s="16"/>
      <c r="J37" s="16"/>
      <c r="K37" s="12"/>
      <c r="L37" s="12"/>
      <c r="M37" s="15"/>
      <c r="N37" s="14"/>
    </row>
    <row r="38" spans="1:14">
      <c r="A38" s="10"/>
      <c r="B38" s="10"/>
      <c r="C38" s="9"/>
      <c r="D38" s="9"/>
      <c r="E38" s="9"/>
      <c r="F38" s="9"/>
      <c r="G38" s="9"/>
      <c r="H38" s="9"/>
      <c r="I38" s="9"/>
      <c r="J38" s="9"/>
      <c r="K38" s="12"/>
      <c r="L38" s="12"/>
      <c r="M38" s="12"/>
      <c r="N38" s="11"/>
    </row>
    <row r="39" spans="1:14">
      <c r="A39" s="10"/>
      <c r="B39" s="17"/>
      <c r="C39" s="9"/>
      <c r="D39" s="9"/>
      <c r="E39" s="9"/>
      <c r="F39" s="9"/>
      <c r="G39" s="9"/>
      <c r="H39" s="9"/>
      <c r="I39" s="9"/>
      <c r="J39" s="9"/>
      <c r="K39" s="12"/>
      <c r="L39" s="7"/>
      <c r="M39" s="15"/>
      <c r="N39" s="14"/>
    </row>
    <row r="40" spans="1:14" ht="45" customHeight="1">
      <c r="A40" s="10"/>
      <c r="B40" s="17"/>
      <c r="C40" s="9"/>
      <c r="D40" s="9"/>
      <c r="E40" s="9"/>
      <c r="F40" s="9"/>
      <c r="G40" s="9"/>
      <c r="H40" s="9"/>
      <c r="I40" s="9"/>
      <c r="J40" s="9"/>
      <c r="K40" s="12"/>
      <c r="L40" s="12"/>
      <c r="M40" s="15"/>
      <c r="N40" s="14"/>
    </row>
    <row r="41" spans="1:14" ht="27.95" customHeight="1">
      <c r="A41" s="10"/>
      <c r="B41" s="17"/>
      <c r="C41" s="16"/>
      <c r="D41" s="16"/>
      <c r="E41" s="16"/>
      <c r="F41" s="16"/>
      <c r="G41" s="16"/>
      <c r="H41" s="16"/>
      <c r="I41" s="16"/>
      <c r="J41" s="16"/>
      <c r="K41" s="12"/>
      <c r="L41" s="12"/>
      <c r="M41" s="15"/>
      <c r="N41" s="14"/>
    </row>
    <row r="42" spans="1:14" ht="27.9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5"/>
    </row>
    <row r="43" spans="1:14" ht="27.95" customHeight="1"/>
    <row r="44" spans="1:14" ht="53.25" customHeight="1"/>
    <row r="45" spans="1:14" ht="27.95" customHeight="1"/>
    <row r="46" spans="1:14" ht="27.95" customHeight="1"/>
    <row r="71" spans="1:14" ht="15.7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</row>
    <row r="72" spans="1:14" ht="15.7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4" spans="1:1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3"/>
      <c r="M74" s="10"/>
      <c r="N74" s="10"/>
    </row>
    <row r="75" spans="1:14" ht="25.5" customHeight="1">
      <c r="A75" s="10"/>
      <c r="B75" s="10"/>
      <c r="C75" s="9"/>
      <c r="D75" s="9"/>
      <c r="E75" s="9"/>
      <c r="F75" s="9"/>
      <c r="G75" s="9"/>
      <c r="H75" s="9"/>
      <c r="I75" s="9"/>
      <c r="J75" s="9"/>
      <c r="K75" s="7"/>
      <c r="L75" s="7"/>
      <c r="M75" s="7"/>
      <c r="N75" s="6"/>
    </row>
    <row r="76" spans="1:14" ht="57.75" customHeight="1">
      <c r="A76" s="10"/>
      <c r="C76" s="9"/>
      <c r="D76" s="9"/>
      <c r="E76" s="9"/>
      <c r="F76" s="9"/>
      <c r="G76" s="9"/>
      <c r="H76" s="9"/>
      <c r="I76" s="9"/>
      <c r="J76" s="9"/>
      <c r="K76" s="7"/>
      <c r="L76" s="7"/>
      <c r="M76" s="7"/>
      <c r="N76" s="6"/>
    </row>
    <row r="77" spans="1:14">
      <c r="A77" s="10"/>
      <c r="B77" s="10"/>
      <c r="C77" s="9"/>
      <c r="D77" s="9"/>
      <c r="E77" s="9"/>
      <c r="F77" s="9"/>
      <c r="G77" s="9"/>
      <c r="H77" s="9"/>
      <c r="I77" s="9"/>
      <c r="J77" s="9"/>
      <c r="K77" s="12"/>
      <c r="L77" s="12"/>
      <c r="M77" s="12"/>
      <c r="N77" s="11"/>
    </row>
    <row r="78" spans="1:14">
      <c r="A78" s="10"/>
      <c r="B78" s="10"/>
      <c r="C78" s="9"/>
      <c r="D78" s="9"/>
      <c r="E78" s="9"/>
      <c r="F78" s="9"/>
      <c r="G78" s="9"/>
      <c r="H78" s="9"/>
      <c r="I78" s="9"/>
      <c r="J78" s="9"/>
      <c r="K78" s="7"/>
      <c r="L78" s="7"/>
      <c r="M78" s="7"/>
      <c r="N78" s="6"/>
    </row>
    <row r="79" spans="1:14" ht="42" customHeight="1">
      <c r="A79" s="10"/>
      <c r="B79" s="10"/>
      <c r="C79" s="9"/>
      <c r="D79" s="9"/>
      <c r="E79" s="9"/>
      <c r="F79" s="9"/>
      <c r="G79" s="9"/>
      <c r="H79" s="9"/>
      <c r="I79" s="9"/>
      <c r="J79" s="9"/>
      <c r="K79" s="7"/>
      <c r="L79" s="7"/>
      <c r="M79" s="7"/>
      <c r="N79" s="6"/>
    </row>
    <row r="80" spans="1:14">
      <c r="A80" s="10"/>
      <c r="B80" s="10"/>
      <c r="C80" s="9"/>
      <c r="D80" s="9"/>
      <c r="E80" s="9"/>
      <c r="F80" s="9"/>
      <c r="G80" s="9"/>
      <c r="H80" s="9"/>
      <c r="I80" s="9"/>
      <c r="J80" s="9"/>
      <c r="K80" s="7"/>
      <c r="L80" s="8"/>
      <c r="M80" s="7"/>
      <c r="N80" s="6"/>
    </row>
    <row r="81" spans="1:14" ht="30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5"/>
    </row>
    <row r="83" spans="1:14" ht="31.5" customHeight="1"/>
    <row r="84" spans="1:14" ht="33" customHeight="1"/>
    <row r="85" spans="1:14" ht="27.75" customHeight="1"/>
  </sheetData>
  <mergeCells count="44">
    <mergeCell ref="C13:J13"/>
    <mergeCell ref="C11:J11"/>
    <mergeCell ref="J18:J19"/>
    <mergeCell ref="L18:L19"/>
    <mergeCell ref="C18:E19"/>
    <mergeCell ref="F18:G19"/>
    <mergeCell ref="H18:I19"/>
    <mergeCell ref="K18:K19"/>
    <mergeCell ref="C14:J14"/>
    <mergeCell ref="A15:M15"/>
    <mergeCell ref="B18:B19"/>
    <mergeCell ref="M18:M19"/>
    <mergeCell ref="C7:J7"/>
    <mergeCell ref="C8:J8"/>
    <mergeCell ref="C9:J9"/>
    <mergeCell ref="C10:J10"/>
    <mergeCell ref="C12:J12"/>
    <mergeCell ref="A1:N1"/>
    <mergeCell ref="C2:J2"/>
    <mergeCell ref="C3:J3"/>
    <mergeCell ref="C6:J6"/>
    <mergeCell ref="C5:J5"/>
    <mergeCell ref="C4:J4"/>
    <mergeCell ref="A81:M81"/>
    <mergeCell ref="A32:N32"/>
    <mergeCell ref="A33:L33"/>
    <mergeCell ref="A34:N34"/>
    <mergeCell ref="A42:M42"/>
    <mergeCell ref="A71:N71"/>
    <mergeCell ref="A72:N72"/>
    <mergeCell ref="A31:N31"/>
    <mergeCell ref="B30:D30"/>
    <mergeCell ref="B27:D27"/>
    <mergeCell ref="B28:D28"/>
    <mergeCell ref="B26:D26"/>
    <mergeCell ref="B29:D29"/>
    <mergeCell ref="H20:I21"/>
    <mergeCell ref="K20:K21"/>
    <mergeCell ref="L20:L21"/>
    <mergeCell ref="B20:B21"/>
    <mergeCell ref="M20:M21"/>
    <mergeCell ref="C20:E21"/>
    <mergeCell ref="F20:G21"/>
    <mergeCell ref="J20:J21"/>
  </mergeCells>
  <printOptions horizontalCentered="1" verticalCentered="1"/>
  <pageMargins left="0.23622047244094491" right="0.23622047244094491" top="0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itiner</vt:lpstr>
      <vt:lpstr>BFTC  </vt:lpstr>
      <vt:lpstr>'BFTC  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2025-07-03T05:23:34Z</dcterms:modified>
</cp:coreProperties>
</file>